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教發中心\教務處\04校內補助-革新課程補助\115-1學期\申請表格\"/>
    </mc:Choice>
  </mc:AlternateContent>
  <xr:revisionPtr revIDLastSave="0" documentId="13_ncr:1_{7A6F67F2-7CB3-4E0C-97D0-1C50F81486A3}" xr6:coauthVersionLast="36" xr6:coauthVersionMax="36" xr10:uidLastSave="{00000000-0000-0000-0000-000000000000}"/>
  <bookViews>
    <workbookView xWindow="0" yWindow="0" windowWidth="28800" windowHeight="12060" activeTab="2" xr2:uid="{00000000-000D-0000-FFFF-FFFF00000000}"/>
  </bookViews>
  <sheets>
    <sheet name="革新課程補助 (範例)" sheetId="6" r:id="rId1"/>
    <sheet name="革新課程補助 (實際編列) " sheetId="7" r:id="rId2"/>
    <sheet name="課程類型與補助金額" sheetId="5" r:id="rId3"/>
  </sheets>
  <definedNames>
    <definedName name="_xlnm.Print_Area" localSheetId="1">'革新課程補助 (實際編列) '!$A$1:$J$25</definedName>
    <definedName name="_xlnm.Print_Area" localSheetId="0">'革新課程補助 (範例)'!$A$1:$J$25</definedName>
  </definedNames>
  <calcPr calcId="191029"/>
</workbook>
</file>

<file path=xl/calcChain.xml><?xml version="1.0" encoding="utf-8"?>
<calcChain xmlns="http://schemas.openxmlformats.org/spreadsheetml/2006/main">
  <c r="F19" i="6" l="1"/>
  <c r="F22" i="7"/>
  <c r="F20" i="6" l="1"/>
  <c r="F18" i="6"/>
  <c r="F19" i="7"/>
  <c r="F23" i="7"/>
  <c r="F24" i="7"/>
  <c r="F20" i="7"/>
  <c r="F18" i="7"/>
  <c r="F17" i="7"/>
  <c r="F16" i="7"/>
  <c r="F15" i="7"/>
  <c r="F14" i="7"/>
  <c r="F13" i="7"/>
  <c r="F12" i="7"/>
  <c r="F11" i="7"/>
  <c r="F10" i="7"/>
  <c r="F9" i="7"/>
  <c r="F8" i="7"/>
  <c r="F7" i="7"/>
  <c r="F21" i="7" s="1"/>
  <c r="F8" i="6"/>
  <c r="F9" i="6"/>
  <c r="F25" i="7" l="1"/>
  <c r="B5" i="7" s="1"/>
  <c r="F16" i="6"/>
  <c r="F17" i="6"/>
  <c r="F13" i="6" l="1"/>
  <c r="F23" i="6" l="1"/>
  <c r="F22" i="6"/>
  <c r="F24" i="6" s="1"/>
  <c r="F15" i="6"/>
  <c r="F14" i="6"/>
  <c r="F12" i="6"/>
  <c r="F11" i="6"/>
  <c r="F10" i="6"/>
  <c r="F7" i="6"/>
  <c r="F21" i="6" l="1"/>
  <c r="F25" i="6" s="1"/>
  <c r="B5" i="6" s="1"/>
</calcChain>
</file>

<file path=xl/sharedStrings.xml><?xml version="1.0" encoding="utf-8"?>
<sst xmlns="http://schemas.openxmlformats.org/spreadsheetml/2006/main" count="139" uniqueCount="79">
  <si>
    <r>
      <rPr>
        <sz val="12"/>
        <color indexed="8"/>
        <rFont val="標楷體"/>
        <family val="4"/>
        <charset val="136"/>
      </rPr>
      <t>業務費</t>
    </r>
  </si>
  <si>
    <r>
      <rPr>
        <sz val="12"/>
        <color indexed="8"/>
        <rFont val="標楷體"/>
        <family val="4"/>
        <charset val="136"/>
      </rPr>
      <t xml:space="preserve">雜支
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業務費</t>
    </r>
    <r>
      <rPr>
        <sz val="12"/>
        <color indexed="8"/>
        <rFont val="Times New Roman"/>
        <family val="1"/>
      </rPr>
      <t>*6%</t>
    </r>
    <r>
      <rPr>
        <sz val="12"/>
        <color indexed="8"/>
        <rFont val="標楷體"/>
        <family val="4"/>
        <charset val="136"/>
      </rPr>
      <t>為限</t>
    </r>
    <r>
      <rPr>
        <sz val="12"/>
        <color indexed="8"/>
        <rFont val="Times New Roman"/>
        <family val="1"/>
      </rPr>
      <t>)</t>
    </r>
    <phoneticPr fontId="3" type="noConversion"/>
  </si>
  <si>
    <r>
      <rPr>
        <b/>
        <sz val="12"/>
        <color indexed="8"/>
        <rFont val="標楷體"/>
        <family val="4"/>
        <charset val="136"/>
      </rPr>
      <t>計畫期程</t>
    </r>
  </si>
  <si>
    <r>
      <rPr>
        <b/>
        <sz val="12"/>
        <color indexed="8"/>
        <rFont val="標楷體"/>
        <family val="4"/>
        <charset val="136"/>
      </rPr>
      <t>經費總額</t>
    </r>
  </si>
  <si>
    <r>
      <rPr>
        <b/>
        <sz val="12"/>
        <color indexed="8"/>
        <rFont val="標楷體"/>
        <family val="4"/>
        <charset val="136"/>
      </rPr>
      <t>經常門</t>
    </r>
  </si>
  <si>
    <r>
      <rPr>
        <b/>
        <sz val="12"/>
        <color indexed="8"/>
        <rFont val="標楷體"/>
        <family val="4"/>
        <charset val="136"/>
      </rPr>
      <t>經費項目</t>
    </r>
  </si>
  <si>
    <r>
      <rPr>
        <b/>
        <sz val="12"/>
        <color indexed="8"/>
        <rFont val="標楷體"/>
        <family val="4"/>
        <charset val="136"/>
      </rPr>
      <t>小計</t>
    </r>
  </si>
  <si>
    <r>
      <t>1.</t>
    </r>
    <r>
      <rPr>
        <sz val="12"/>
        <color indexed="8"/>
        <rFont val="標楷體"/>
        <family val="4"/>
        <charset val="136"/>
      </rPr>
      <t>各經費項目之用途說明及計算標準請確實填寫，以利經費之審議，謝謝。</t>
    </r>
    <phoneticPr fontId="1" type="noConversion"/>
  </si>
  <si>
    <r>
      <rPr>
        <b/>
        <sz val="12"/>
        <color indexed="8"/>
        <rFont val="標楷體"/>
        <family val="4"/>
        <charset val="136"/>
      </rPr>
      <t>申請單位：</t>
    </r>
    <phoneticPr fontId="3" type="noConversion"/>
  </si>
  <si>
    <r>
      <rPr>
        <b/>
        <sz val="12"/>
        <color indexed="8"/>
        <rFont val="標楷體"/>
        <family val="4"/>
        <charset val="136"/>
      </rPr>
      <t>計畫主持人</t>
    </r>
    <phoneticPr fontId="3" type="noConversion"/>
  </si>
  <si>
    <r>
      <rPr>
        <b/>
        <sz val="12"/>
        <color indexed="10"/>
        <rFont val="標楷體"/>
        <family val="4"/>
        <charset val="136"/>
      </rPr>
      <t>課程名稱</t>
    </r>
    <phoneticPr fontId="3" type="noConversion"/>
  </si>
  <si>
    <r>
      <rPr>
        <b/>
        <sz val="12"/>
        <color indexed="8"/>
        <rFont val="標楷體"/>
        <family val="4"/>
        <charset val="136"/>
      </rPr>
      <t>數量</t>
    </r>
    <phoneticPr fontId="3" type="noConversion"/>
  </si>
  <si>
    <r>
      <rPr>
        <b/>
        <sz val="12"/>
        <rFont val="標楷體"/>
        <family val="4"/>
        <charset val="136"/>
      </rPr>
      <t>金額</t>
    </r>
    <phoneticPr fontId="3" type="noConversion"/>
  </si>
  <si>
    <r>
      <rPr>
        <b/>
        <sz val="12"/>
        <color indexed="8"/>
        <rFont val="標楷體"/>
        <family val="4"/>
        <charset val="136"/>
      </rPr>
      <t>用途及計算標準說明</t>
    </r>
    <phoneticPr fontId="3" type="noConversion"/>
  </si>
  <si>
    <r>
      <rPr>
        <b/>
        <sz val="12"/>
        <color indexed="30"/>
        <rFont val="標楷體"/>
        <family val="4"/>
        <charset val="136"/>
      </rPr>
      <t>合計（經常門）</t>
    </r>
    <phoneticPr fontId="3" type="noConversion"/>
  </si>
  <si>
    <r>
      <rPr>
        <sz val="12"/>
        <color indexed="8"/>
        <rFont val="標楷體"/>
        <family val="4"/>
        <charset val="136"/>
      </rPr>
      <t>注意事項：</t>
    </r>
    <phoneticPr fontId="1" type="noConversion"/>
  </si>
  <si>
    <r>
      <t>2.</t>
    </r>
    <r>
      <rPr>
        <b/>
        <sz val="12"/>
        <color indexed="10"/>
        <rFont val="標楷體"/>
        <family val="4"/>
        <charset val="136"/>
      </rPr>
      <t>課程名稱</t>
    </r>
    <r>
      <rPr>
        <sz val="12"/>
        <color indexed="8"/>
        <rFont val="標楷體"/>
        <family val="4"/>
        <charset val="136"/>
      </rPr>
      <t>請務必填寫，以利經費匯入</t>
    </r>
    <r>
      <rPr>
        <sz val="12"/>
        <color indexed="8"/>
        <rFont val="Times New Roman"/>
        <family val="1"/>
      </rPr>
      <t>E</t>
    </r>
    <r>
      <rPr>
        <sz val="12"/>
        <color indexed="8"/>
        <rFont val="標楷體"/>
        <family val="4"/>
        <charset val="136"/>
      </rPr>
      <t>化作業。</t>
    </r>
    <phoneticPr fontId="1" type="noConversion"/>
  </si>
  <si>
    <r>
      <rPr>
        <b/>
        <sz val="12"/>
        <color indexed="10"/>
        <rFont val="標楷體"/>
        <family val="4"/>
        <charset val="136"/>
      </rPr>
      <t>課程類</t>
    </r>
    <phoneticPr fontId="3" type="noConversion"/>
  </si>
  <si>
    <r>
      <t>115</t>
    </r>
    <r>
      <rPr>
        <b/>
        <sz val="12"/>
        <color indexed="8"/>
        <rFont val="標楷體"/>
        <family val="4"/>
        <charset val="136"/>
      </rPr>
      <t>年</t>
    </r>
    <r>
      <rPr>
        <b/>
        <sz val="12"/>
        <color indexed="8"/>
        <rFont val="Times New Roman"/>
        <family val="1"/>
      </rPr>
      <t>1</t>
    </r>
    <r>
      <rPr>
        <b/>
        <sz val="12"/>
        <color indexed="8"/>
        <rFont val="標楷體"/>
        <family val="4"/>
        <charset val="136"/>
      </rPr>
      <t>月</t>
    </r>
    <r>
      <rPr>
        <b/>
        <sz val="12"/>
        <color indexed="8"/>
        <rFont val="Times New Roman"/>
        <family val="1"/>
      </rPr>
      <t>1</t>
    </r>
    <r>
      <rPr>
        <b/>
        <sz val="12"/>
        <color indexed="8"/>
        <rFont val="標楷體"/>
        <family val="4"/>
        <charset val="136"/>
      </rPr>
      <t>日至</t>
    </r>
    <r>
      <rPr>
        <b/>
        <sz val="12"/>
        <color indexed="8"/>
        <rFont val="Times New Roman"/>
        <family val="1"/>
      </rPr>
      <t>115</t>
    </r>
    <r>
      <rPr>
        <b/>
        <sz val="12"/>
        <color indexed="8"/>
        <rFont val="標楷體"/>
        <family val="4"/>
        <charset val="136"/>
      </rPr>
      <t>年</t>
    </r>
    <r>
      <rPr>
        <b/>
        <sz val="12"/>
        <color indexed="8"/>
        <rFont val="Times New Roman"/>
        <family val="1"/>
      </rPr>
      <t>11</t>
    </r>
    <r>
      <rPr>
        <b/>
        <sz val="12"/>
        <color indexed="8"/>
        <rFont val="標楷體"/>
        <family val="4"/>
        <charset val="136"/>
      </rPr>
      <t>月</t>
    </r>
    <r>
      <rPr>
        <b/>
        <sz val="12"/>
        <color indexed="8"/>
        <rFont val="Times New Roman"/>
        <family val="1"/>
      </rPr>
      <t>30</t>
    </r>
    <r>
      <rPr>
        <b/>
        <sz val="12"/>
        <color indexed="8"/>
        <rFont val="標楷體"/>
        <family val="4"/>
        <charset val="136"/>
      </rPr>
      <t>日</t>
    </r>
    <phoneticPr fontId="3" type="noConversion"/>
  </si>
  <si>
    <r>
      <t>各類革新課程</t>
    </r>
    <r>
      <rPr>
        <b/>
        <sz val="12"/>
        <color rgb="FF000000"/>
        <rFont val="Times New Roman"/>
        <family val="1"/>
      </rPr>
      <t>2</t>
    </r>
    <r>
      <rPr>
        <b/>
        <sz val="12"/>
        <color rgb="FF000000"/>
        <rFont val="標楷體"/>
        <family val="4"/>
        <charset val="136"/>
      </rPr>
      <t>、</t>
    </r>
    <r>
      <rPr>
        <b/>
        <sz val="12"/>
        <color rgb="FF000000"/>
        <rFont val="Times New Roman"/>
        <family val="1"/>
      </rPr>
      <t>3</t>
    </r>
    <r>
      <rPr>
        <b/>
        <sz val="12"/>
        <color rgb="FF000000"/>
        <rFont val="標楷體"/>
        <family val="4"/>
        <charset val="136"/>
      </rPr>
      <t>學分之補助金額</t>
    </r>
    <phoneticPr fontId="20" type="noConversion"/>
  </si>
  <si>
    <t>課程類型</t>
  </si>
  <si>
    <t>素養導向</t>
  </si>
  <si>
    <t>社會參與</t>
  </si>
  <si>
    <t>問題導向</t>
  </si>
  <si>
    <t>模組課程</t>
  </si>
  <si>
    <r>
      <t>生成式</t>
    </r>
    <r>
      <rPr>
        <sz val="12"/>
        <color rgb="FF000000"/>
        <rFont val="Times New Roman"/>
        <family val="1"/>
      </rPr>
      <t>AI</t>
    </r>
  </si>
  <si>
    <t>SDGs</t>
  </si>
  <si>
    <r>
      <t>3</t>
    </r>
    <r>
      <rPr>
        <sz val="12"/>
        <color rgb="FF000000"/>
        <rFont val="標楷體"/>
        <family val="4"/>
        <charset val="136"/>
      </rPr>
      <t>學分補助經費</t>
    </r>
  </si>
  <si>
    <r>
      <t>2</t>
    </r>
    <r>
      <rPr>
        <sz val="12"/>
        <color rgb="FF000000"/>
        <rFont val="標楷體"/>
        <family val="4"/>
        <charset val="136"/>
      </rPr>
      <t>學分補助經費</t>
    </r>
  </si>
  <si>
    <t>校外教學經費</t>
  </si>
  <si>
    <r>
      <t>115</t>
    </r>
    <r>
      <rPr>
        <b/>
        <sz val="12"/>
        <color indexed="8"/>
        <rFont val="標楷體"/>
        <family val="4"/>
        <charset val="136"/>
      </rPr>
      <t>年度革新課程補助經費需求明細表</t>
    </r>
    <phoneticPr fontId="3" type="noConversion"/>
  </si>
  <si>
    <t>課程名稱</t>
    <phoneticPr fontId="3" type="noConversion"/>
  </si>
  <si>
    <t>課程類型</t>
    <phoneticPr fontId="3" type="noConversion"/>
  </si>
  <si>
    <t>講座鐘點費</t>
    <phoneticPr fontId="19" type="noConversion"/>
  </si>
  <si>
    <t>出席費</t>
    <phoneticPr fontId="19" type="noConversion"/>
  </si>
  <si>
    <t>工讀費</t>
    <phoneticPr fontId="19" type="noConversion"/>
  </si>
  <si>
    <t>印刷費</t>
    <phoneticPr fontId="19" type="noConversion"/>
  </si>
  <si>
    <t>核實編列。</t>
    <phoneticPr fontId="19" type="noConversion"/>
  </si>
  <si>
    <t>交通費</t>
    <phoneticPr fontId="19" type="noConversion"/>
  </si>
  <si>
    <t>膳食費</t>
    <phoneticPr fontId="19" type="noConversion"/>
  </si>
  <si>
    <t>保險費</t>
    <phoneticPr fontId="19" type="noConversion"/>
  </si>
  <si>
    <t>教材費</t>
    <phoneticPr fontId="19" type="noConversion"/>
  </si>
  <si>
    <t>資料蒐集費</t>
    <phoneticPr fontId="19" type="noConversion"/>
  </si>
  <si>
    <t>直接用於學生學習的材料，核實編列。</t>
    <phoneticPr fontId="19" type="noConversion"/>
  </si>
  <si>
    <t>含教師備課用書、參考書，課程設計用資料，核實編列。</t>
    <phoneticPr fontId="19" type="noConversion"/>
  </si>
  <si>
    <t>二代健保補充保費</t>
    <phoneticPr fontId="19" type="noConversion"/>
  </si>
  <si>
    <t>物品費</t>
    <phoneticPr fontId="19" type="noConversion"/>
  </si>
  <si>
    <t>總額上限不得超過5000元，單項4000元以上得列財產。</t>
    <phoneticPr fontId="19" type="noConversion"/>
  </si>
  <si>
    <t>軟體費</t>
    <phoneticPr fontId="19" type="noConversion"/>
  </si>
  <si>
    <t>其他(XXX費)</t>
    <phoneticPr fontId="19" type="noConversion"/>
  </si>
  <si>
    <t>說明</t>
    <phoneticPr fontId="19" type="noConversion"/>
  </si>
  <si>
    <t>外聘專家學者可編列2000元；內聘教師可編列1000元。</t>
    <phoneticPr fontId="19" type="noConversion"/>
  </si>
  <si>
    <t>每人次可編列1000至2500元。</t>
    <phoneticPr fontId="19" type="noConversion"/>
  </si>
  <si>
    <t>(講座鐘點費+出席費)*2.11%，範例：(2000元+2500元)*2.11%=95元。</t>
    <phoneticPr fontId="19" type="noConversion"/>
  </si>
  <si>
    <t>(1)工讀費：按時薪計算，自115年1月1日起調整每小時工資調整為196元。若含二代健保補充保費則以每小時230元計算
(2)以工讀50小時為範例230元*50小時=10,650元</t>
    <phoneticPr fontId="19" type="noConversion"/>
  </si>
  <si>
    <t xml:space="preserve">一日活動不提供早餐，午、晚餐單價於120元範圍內，點心單價於40元範圍內，總額以280元為編列基準。    </t>
    <phoneticPr fontId="19" type="noConversion"/>
  </si>
  <si>
    <t>1.講師往返交通費。
2.遊覽車。
3.其他交通</t>
    <phoneticPr fontId="19" type="noConversion"/>
  </si>
  <si>
    <t>場地費</t>
    <phoneticPr fontId="19" type="noConversion"/>
  </si>
  <si>
    <t>單價</t>
    <phoneticPr fontId="1" type="noConversion"/>
  </si>
  <si>
    <t>校外講師鐘點費$2000/時，共2位，每位3小時(2000元*2位*3小時=12,000元)</t>
    <phoneticPr fontId="19" type="noConversion"/>
  </si>
  <si>
    <t>保險單價$40*20位=800元</t>
    <phoneticPr fontId="19" type="noConversion"/>
  </si>
  <si>
    <t>雜支</t>
    <phoneticPr fontId="19" type="noConversion"/>
  </si>
  <si>
    <t>辦理活動所需之物品、文具、墨水夾、電腦週邊耗材、隨身碟、郵資等</t>
    <phoneticPr fontId="19" type="noConversion"/>
  </si>
  <si>
    <t>1.校外教學：(中餐$120*22位=2,640元)+
(下午茶$40*22位=880元)=3,520元
2.講師餐點：$120*2位=240元
2,640元+240元=2,880元</t>
    <phoneticPr fontId="19" type="noConversion"/>
  </si>
  <si>
    <t>1.成果展海報$200*8張=1,600元
2.文宣品印製$100*10張=1,000元
3.成果手冊$120*20本=2,400元
4.上課講義$40*20份=800元
合計：1,600元+1,000元+2,400元+800元=5,800元</t>
    <phoneticPr fontId="19" type="noConversion"/>
  </si>
  <si>
    <t>1.講師交通費：以台鐵台北-礁溪來回自強號計價($281*2趟)*2人=1,124元
2.校外教學(宜蘭)遊覽車1日:8,000元
合計：1,124元+8,000元=9,124元</t>
    <phoneticPr fontId="19" type="noConversion"/>
  </si>
  <si>
    <t>1.單元一教材：120元*20位=2,400元
2.單元六教材：60元*20位=1,200元
3.單元八教材：240元*20位=4,800元
合計：2,400元+1,200元+4,800元=8,400元</t>
    <phoneticPr fontId="19" type="noConversion"/>
  </si>
  <si>
    <t>1.備課用書購置1,200元
2.資料蒐集印製500元
1,200元+500元=1,700元</t>
    <phoneticPr fontId="19" type="noConversion"/>
  </si>
  <si>
    <t>隨身硬碟3800元</t>
    <phoneticPr fontId="19" type="noConversion"/>
  </si>
  <si>
    <t>成果展所使用之文具用品</t>
    <phoneticPr fontId="19" type="noConversion"/>
  </si>
  <si>
    <t>1.威力導演2026版本4500元*1套=4,500元
2.生成式AI軟體680元*2個月=1,360元
4,500元+1,360元=5,860元</t>
    <phoneticPr fontId="19" type="noConversion"/>
  </si>
  <si>
    <t>成果發表會場地</t>
    <phoneticPr fontId="19" type="noConversion"/>
  </si>
  <si>
    <t>出席人員費用$2000/次，出席1次
(2,000元*1次=2,000元)</t>
    <phoneticPr fontId="19" type="noConversion"/>
  </si>
  <si>
    <t>(講座鐘點費$12000+出席費$2500)*2.11%，(12,000元+2000元)*2.11%=295元。</t>
    <phoneticPr fontId="19" type="noConversion"/>
  </si>
  <si>
    <t>230元*10小時=2,300元(含二代健保補充
保費)</t>
    <phoneticPr fontId="19" type="noConversion"/>
  </si>
  <si>
    <t xml:space="preserve">1.一日活動不提供早餐，午、晚餐單價於120元範圍內，點心單價於40元範圍內，總額以280元為編列基準。
2.活動時間須有跨午餐時段12:00-13;00，晚餐時段17:00後，茶點原則活動為一整天可支。   </t>
    <phoneticPr fontId="19" type="noConversion"/>
  </si>
  <si>
    <t>XXXXXX</t>
    <phoneticPr fontId="19" type="noConversion"/>
  </si>
  <si>
    <t>YYYYYYY</t>
    <phoneticPr fontId="19" type="noConversion"/>
  </si>
  <si>
    <t>SSSSSS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</si>
</sst>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2"/>
      <name val="標楷體"/>
      <family val="4"/>
      <charset val="136"/>
    </font>
    <font>
      <b/>
      <sz val="12"/>
      <color indexed="30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FF"/>
      <name val="Times New Roman"/>
      <family val="1"/>
    </font>
    <font>
      <sz val="10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70C0"/>
      <name val="Times New Roman"/>
      <family val="1"/>
    </font>
    <font>
      <sz val="12"/>
      <color rgb="FFFF0000"/>
      <name val="Times New Roman"/>
      <family val="1"/>
    </font>
    <font>
      <sz val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176" fontId="11" fillId="2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vertical="center"/>
    </xf>
    <xf numFmtId="176" fontId="14" fillId="0" borderId="1" xfId="0" applyNumberFormat="1" applyFont="1" applyFill="1" applyBorder="1" applyAlignment="1">
      <alignment horizontal="justify" vertical="center" wrapText="1"/>
    </xf>
    <xf numFmtId="0" fontId="12" fillId="0" borderId="0" xfId="0" applyFont="1" applyFill="1">
      <alignment vertical="center"/>
    </xf>
    <xf numFmtId="0" fontId="15" fillId="0" borderId="0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/>
    </xf>
    <xf numFmtId="3" fontId="24" fillId="0" borderId="10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5" fillId="0" borderId="10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176" fontId="26" fillId="0" borderId="1" xfId="0" applyNumberFormat="1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176" fontId="21" fillId="0" borderId="1" xfId="0" applyNumberFormat="1" applyFont="1" applyFill="1" applyBorder="1" applyAlignment="1">
      <alignment horizontal="center" vertical="center"/>
    </xf>
    <xf numFmtId="176" fontId="26" fillId="0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left" vertical="center"/>
    </xf>
    <xf numFmtId="176" fontId="22" fillId="0" borderId="2" xfId="0" applyNumberFormat="1" applyFont="1" applyFill="1" applyBorder="1" applyAlignment="1">
      <alignment horizontal="left" vertical="center"/>
    </xf>
    <xf numFmtId="176" fontId="22" fillId="0" borderId="1" xfId="0" applyNumberFormat="1" applyFont="1" applyFill="1" applyBorder="1" applyAlignment="1">
      <alignment horizontal="left" vertical="center" wrapText="1"/>
    </xf>
    <xf numFmtId="176" fontId="22" fillId="0" borderId="2" xfId="0" applyNumberFormat="1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right" vertical="center"/>
    </xf>
    <xf numFmtId="0" fontId="18" fillId="0" borderId="5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/>
    </xf>
    <xf numFmtId="176" fontId="11" fillId="0" borderId="1" xfId="0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justify" vertical="center"/>
    </xf>
    <xf numFmtId="0" fontId="11" fillId="2" borderId="3" xfId="0" applyFont="1" applyFill="1" applyBorder="1" applyAlignment="1">
      <alignment horizontal="justify" vertical="center"/>
    </xf>
    <xf numFmtId="0" fontId="11" fillId="2" borderId="4" xfId="0" applyFont="1" applyFill="1" applyBorder="1" applyAlignment="1">
      <alignment horizontal="justify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justify" vertical="center"/>
    </xf>
    <xf numFmtId="0" fontId="14" fillId="0" borderId="1" xfId="0" applyFont="1" applyFill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C8725-B3DA-4CC7-B0C1-F75D43245397}">
  <sheetPr>
    <tabColor theme="5"/>
    <pageSetUpPr fitToPage="1"/>
  </sheetPr>
  <dimension ref="A1:J28"/>
  <sheetViews>
    <sheetView zoomScale="85" zoomScaleNormal="85" workbookViewId="0">
      <selection activeCell="B5" sqref="B5:J5"/>
    </sheetView>
  </sheetViews>
  <sheetFormatPr defaultColWidth="8.77734375" defaultRowHeight="15.6" x14ac:dyDescent="0.3"/>
  <cols>
    <col min="1" max="1" width="13.33203125" style="5" customWidth="1"/>
    <col min="2" max="2" width="25.21875" style="5" customWidth="1"/>
    <col min="3" max="3" width="20" style="5" customWidth="1"/>
    <col min="4" max="4" width="12.6640625" style="5" customWidth="1"/>
    <col min="5" max="5" width="12.88671875" style="5" customWidth="1"/>
    <col min="6" max="6" width="15" style="5" customWidth="1"/>
    <col min="7" max="7" width="44.88671875" style="5" customWidth="1"/>
    <col min="8" max="8" width="22.44140625" style="5" customWidth="1"/>
    <col min="9" max="9" width="11.77734375" style="5" customWidth="1"/>
    <col min="10" max="10" width="25.5546875" style="5" customWidth="1"/>
    <col min="11" max="42" width="8.88671875" style="5" customWidth="1"/>
    <col min="43" max="16384" width="8.77734375" style="5"/>
  </cols>
  <sheetData>
    <row r="1" spans="1:10" ht="23.4" customHeight="1" x14ac:dyDescent="0.3">
      <c r="A1" s="38" t="s">
        <v>30</v>
      </c>
      <c r="B1" s="38"/>
      <c r="C1" s="38"/>
      <c r="D1" s="39"/>
      <c r="E1" s="39"/>
      <c r="F1" s="39"/>
      <c r="G1" s="39"/>
      <c r="H1" s="39"/>
      <c r="I1" s="39"/>
      <c r="J1" s="39"/>
    </row>
    <row r="2" spans="1:10" ht="24" customHeight="1" x14ac:dyDescent="0.3">
      <c r="A2" s="40" t="s">
        <v>8</v>
      </c>
      <c r="B2" s="40"/>
      <c r="C2" s="40"/>
      <c r="D2" s="6"/>
      <c r="E2" s="6"/>
      <c r="F2" s="6"/>
      <c r="G2" s="6"/>
      <c r="H2" s="41" t="s">
        <v>17</v>
      </c>
      <c r="I2" s="42"/>
      <c r="J2" s="42"/>
    </row>
    <row r="3" spans="1:10" ht="33" customHeight="1" x14ac:dyDescent="0.3">
      <c r="A3" s="23" t="s">
        <v>31</v>
      </c>
      <c r="B3" s="43" t="s">
        <v>76</v>
      </c>
      <c r="C3" s="43"/>
      <c r="D3" s="43"/>
      <c r="E3" s="43"/>
      <c r="F3" s="23" t="s">
        <v>32</v>
      </c>
      <c r="G3" s="47" t="s">
        <v>78</v>
      </c>
      <c r="H3" s="48"/>
      <c r="I3" s="48"/>
      <c r="J3" s="49"/>
    </row>
    <row r="4" spans="1:10" ht="33" customHeight="1" x14ac:dyDescent="0.3">
      <c r="A4" s="7" t="s">
        <v>2</v>
      </c>
      <c r="B4" s="44" t="s">
        <v>18</v>
      </c>
      <c r="C4" s="45"/>
      <c r="D4" s="45"/>
      <c r="E4" s="46"/>
      <c r="F4" s="8" t="s">
        <v>9</v>
      </c>
      <c r="G4" s="50" t="s">
        <v>77</v>
      </c>
      <c r="H4" s="51"/>
      <c r="I4" s="51"/>
      <c r="J4" s="52"/>
    </row>
    <row r="5" spans="1:10" ht="30.75" customHeight="1" x14ac:dyDescent="0.3">
      <c r="A5" s="7" t="s">
        <v>3</v>
      </c>
      <c r="B5" s="54">
        <f>F25</f>
        <v>61459</v>
      </c>
      <c r="C5" s="54"/>
      <c r="D5" s="54"/>
      <c r="E5" s="54"/>
      <c r="F5" s="54"/>
      <c r="G5" s="54"/>
      <c r="H5" s="54"/>
      <c r="I5" s="54"/>
      <c r="J5" s="54"/>
    </row>
    <row r="6" spans="1:10" ht="38.25" customHeight="1" x14ac:dyDescent="0.3">
      <c r="A6" s="22" t="s">
        <v>4</v>
      </c>
      <c r="B6" s="9" t="s">
        <v>10</v>
      </c>
      <c r="C6" s="22" t="s">
        <v>5</v>
      </c>
      <c r="D6" s="21" t="s">
        <v>11</v>
      </c>
      <c r="E6" s="32" t="s">
        <v>58</v>
      </c>
      <c r="F6" s="10" t="s">
        <v>12</v>
      </c>
      <c r="G6" s="25" t="s">
        <v>50</v>
      </c>
      <c r="H6" s="55" t="s">
        <v>13</v>
      </c>
      <c r="I6" s="56"/>
      <c r="J6" s="56"/>
    </row>
    <row r="7" spans="1:10" ht="56.4" customHeight="1" x14ac:dyDescent="0.3">
      <c r="A7" s="57" t="s">
        <v>0</v>
      </c>
      <c r="B7" s="69" t="s">
        <v>76</v>
      </c>
      <c r="C7" s="27" t="s">
        <v>33</v>
      </c>
      <c r="D7" s="28">
        <v>6</v>
      </c>
      <c r="E7" s="28">
        <v>2000</v>
      </c>
      <c r="F7" s="29">
        <f>D7*E7</f>
        <v>12000</v>
      </c>
      <c r="G7" s="35" t="s">
        <v>59</v>
      </c>
      <c r="H7" s="58" t="s">
        <v>51</v>
      </c>
      <c r="I7" s="58"/>
      <c r="J7" s="58"/>
    </row>
    <row r="8" spans="1:10" ht="38.4" customHeight="1" x14ac:dyDescent="0.3">
      <c r="A8" s="57"/>
      <c r="B8" s="70"/>
      <c r="C8" s="27" t="s">
        <v>34</v>
      </c>
      <c r="D8" s="28">
        <v>1</v>
      </c>
      <c r="E8" s="28">
        <v>2000</v>
      </c>
      <c r="F8" s="29">
        <f t="shared" ref="F8:F9" si="0">D8*E8</f>
        <v>2000</v>
      </c>
      <c r="G8" s="36" t="s">
        <v>72</v>
      </c>
      <c r="H8" s="59" t="s">
        <v>52</v>
      </c>
      <c r="I8" s="60"/>
      <c r="J8" s="61"/>
    </row>
    <row r="9" spans="1:10" ht="40.200000000000003" customHeight="1" x14ac:dyDescent="0.3">
      <c r="A9" s="57"/>
      <c r="B9" s="70"/>
      <c r="C9" s="27" t="s">
        <v>45</v>
      </c>
      <c r="D9" s="28">
        <v>1</v>
      </c>
      <c r="E9" s="28">
        <v>295</v>
      </c>
      <c r="F9" s="29">
        <f t="shared" si="0"/>
        <v>295</v>
      </c>
      <c r="G9" s="36" t="s">
        <v>73</v>
      </c>
      <c r="H9" s="59" t="s">
        <v>53</v>
      </c>
      <c r="I9" s="60"/>
      <c r="J9" s="61"/>
    </row>
    <row r="10" spans="1:10" ht="72.599999999999994" customHeight="1" x14ac:dyDescent="0.3">
      <c r="A10" s="57"/>
      <c r="B10" s="70"/>
      <c r="C10" s="27" t="s">
        <v>35</v>
      </c>
      <c r="D10" s="28">
        <v>10</v>
      </c>
      <c r="E10" s="28">
        <v>230</v>
      </c>
      <c r="F10" s="29">
        <f t="shared" ref="F10:F20" si="1">D10*E10</f>
        <v>2300</v>
      </c>
      <c r="G10" s="35" t="s">
        <v>74</v>
      </c>
      <c r="H10" s="58" t="s">
        <v>54</v>
      </c>
      <c r="I10" s="62"/>
      <c r="J10" s="62"/>
    </row>
    <row r="11" spans="1:10" ht="98.4" customHeight="1" x14ac:dyDescent="0.3">
      <c r="A11" s="57"/>
      <c r="B11" s="70"/>
      <c r="C11" s="27" t="s">
        <v>36</v>
      </c>
      <c r="D11" s="28">
        <v>1</v>
      </c>
      <c r="E11" s="28">
        <v>5800</v>
      </c>
      <c r="F11" s="29">
        <f t="shared" si="1"/>
        <v>5800</v>
      </c>
      <c r="G11" s="35" t="s">
        <v>64</v>
      </c>
      <c r="H11" s="58" t="s">
        <v>37</v>
      </c>
      <c r="I11" s="58"/>
      <c r="J11" s="58"/>
    </row>
    <row r="12" spans="1:10" ht="73.8" customHeight="1" x14ac:dyDescent="0.3">
      <c r="A12" s="57"/>
      <c r="B12" s="70"/>
      <c r="C12" s="27" t="s">
        <v>38</v>
      </c>
      <c r="D12" s="28">
        <v>1</v>
      </c>
      <c r="E12" s="28">
        <v>9124</v>
      </c>
      <c r="F12" s="29">
        <f t="shared" si="1"/>
        <v>9124</v>
      </c>
      <c r="G12" s="35" t="s">
        <v>65</v>
      </c>
      <c r="H12" s="58" t="s">
        <v>56</v>
      </c>
      <c r="I12" s="62"/>
      <c r="J12" s="62"/>
    </row>
    <row r="13" spans="1:10" ht="30" customHeight="1" x14ac:dyDescent="0.3">
      <c r="A13" s="57"/>
      <c r="B13" s="70"/>
      <c r="C13" s="27" t="s">
        <v>40</v>
      </c>
      <c r="D13" s="28">
        <v>20</v>
      </c>
      <c r="E13" s="28">
        <v>40</v>
      </c>
      <c r="F13" s="29">
        <f t="shared" si="1"/>
        <v>800</v>
      </c>
      <c r="G13" s="34" t="s">
        <v>60</v>
      </c>
      <c r="H13" s="59" t="s">
        <v>37</v>
      </c>
      <c r="I13" s="60"/>
      <c r="J13" s="61"/>
    </row>
    <row r="14" spans="1:10" ht="70.8" customHeight="1" x14ac:dyDescent="0.3">
      <c r="A14" s="57"/>
      <c r="B14" s="70"/>
      <c r="C14" s="27" t="s">
        <v>39</v>
      </c>
      <c r="D14" s="28">
        <v>1</v>
      </c>
      <c r="E14" s="28">
        <v>2880</v>
      </c>
      <c r="F14" s="29">
        <f t="shared" si="1"/>
        <v>2880</v>
      </c>
      <c r="G14" s="35" t="s">
        <v>63</v>
      </c>
      <c r="H14" s="58" t="s">
        <v>75</v>
      </c>
      <c r="I14" s="62"/>
      <c r="J14" s="62"/>
    </row>
    <row r="15" spans="1:10" ht="78.599999999999994" customHeight="1" x14ac:dyDescent="0.3">
      <c r="A15" s="57"/>
      <c r="B15" s="70"/>
      <c r="C15" s="27" t="s">
        <v>41</v>
      </c>
      <c r="D15" s="28">
        <v>1</v>
      </c>
      <c r="E15" s="28">
        <v>8400</v>
      </c>
      <c r="F15" s="29">
        <f t="shared" si="1"/>
        <v>8400</v>
      </c>
      <c r="G15" s="35" t="s">
        <v>66</v>
      </c>
      <c r="H15" s="58" t="s">
        <v>43</v>
      </c>
      <c r="I15" s="62"/>
      <c r="J15" s="62"/>
    </row>
    <row r="16" spans="1:10" ht="54.6" customHeight="1" x14ac:dyDescent="0.3">
      <c r="A16" s="57"/>
      <c r="B16" s="70"/>
      <c r="C16" s="27" t="s">
        <v>42</v>
      </c>
      <c r="D16" s="28">
        <v>1</v>
      </c>
      <c r="E16" s="28">
        <v>1700</v>
      </c>
      <c r="F16" s="29">
        <f t="shared" si="1"/>
        <v>1700</v>
      </c>
      <c r="G16" s="36" t="s">
        <v>67</v>
      </c>
      <c r="H16" s="59" t="s">
        <v>44</v>
      </c>
      <c r="I16" s="60"/>
      <c r="J16" s="61"/>
    </row>
    <row r="17" spans="1:10" ht="30" customHeight="1" x14ac:dyDescent="0.3">
      <c r="A17" s="57"/>
      <c r="B17" s="70"/>
      <c r="C17" s="27" t="s">
        <v>46</v>
      </c>
      <c r="D17" s="28">
        <v>1</v>
      </c>
      <c r="E17" s="28">
        <v>3800</v>
      </c>
      <c r="F17" s="29">
        <f t="shared" si="1"/>
        <v>3800</v>
      </c>
      <c r="G17" s="34" t="s">
        <v>68</v>
      </c>
      <c r="H17" s="59" t="s">
        <v>47</v>
      </c>
      <c r="I17" s="60"/>
      <c r="J17" s="61"/>
    </row>
    <row r="18" spans="1:10" ht="55.8" customHeight="1" x14ac:dyDescent="0.3">
      <c r="A18" s="57"/>
      <c r="B18" s="70"/>
      <c r="C18" s="27" t="s">
        <v>48</v>
      </c>
      <c r="D18" s="28">
        <v>1</v>
      </c>
      <c r="E18" s="28">
        <v>5860</v>
      </c>
      <c r="F18" s="29">
        <f t="shared" si="1"/>
        <v>5860</v>
      </c>
      <c r="G18" s="35" t="s">
        <v>70</v>
      </c>
      <c r="H18" s="58" t="s">
        <v>37</v>
      </c>
      <c r="I18" s="62"/>
      <c r="J18" s="62"/>
    </row>
    <row r="19" spans="1:10" ht="30" customHeight="1" x14ac:dyDescent="0.3">
      <c r="A19" s="57"/>
      <c r="B19" s="70"/>
      <c r="C19" s="27" t="s">
        <v>57</v>
      </c>
      <c r="D19" s="28">
        <v>1</v>
      </c>
      <c r="E19" s="28">
        <v>6000</v>
      </c>
      <c r="F19" s="29">
        <f>D19*E19</f>
        <v>6000</v>
      </c>
      <c r="G19" s="33" t="s">
        <v>71</v>
      </c>
      <c r="H19" s="59" t="s">
        <v>37</v>
      </c>
      <c r="I19" s="60"/>
      <c r="J19" s="61"/>
    </row>
    <row r="20" spans="1:10" ht="30" customHeight="1" x14ac:dyDescent="0.3">
      <c r="A20" s="57"/>
      <c r="B20" s="71"/>
      <c r="C20" s="27" t="s">
        <v>49</v>
      </c>
      <c r="D20" s="30"/>
      <c r="E20" s="31"/>
      <c r="F20" s="29">
        <f t="shared" si="1"/>
        <v>0</v>
      </c>
      <c r="G20" s="33"/>
      <c r="H20" s="58" t="s">
        <v>37</v>
      </c>
      <c r="I20" s="62"/>
      <c r="J20" s="62"/>
    </row>
    <row r="21" spans="1:10" ht="26.25" customHeight="1" x14ac:dyDescent="0.3">
      <c r="A21" s="57"/>
      <c r="B21" s="72" t="s">
        <v>6</v>
      </c>
      <c r="C21" s="73"/>
      <c r="D21" s="73"/>
      <c r="E21" s="74"/>
      <c r="F21" s="1">
        <f>SUM(F7:F20)</f>
        <v>60959</v>
      </c>
      <c r="G21" s="1"/>
      <c r="H21" s="53"/>
      <c r="I21" s="53"/>
      <c r="J21" s="53"/>
    </row>
    <row r="22" spans="1:10" ht="44.4" customHeight="1" x14ac:dyDescent="0.3">
      <c r="A22" s="75" t="s">
        <v>1</v>
      </c>
      <c r="B22" s="18"/>
      <c r="C22" s="37" t="s">
        <v>61</v>
      </c>
      <c r="D22" s="3">
        <v>1</v>
      </c>
      <c r="E22" s="3">
        <v>500</v>
      </c>
      <c r="F22" s="2">
        <f>D22*E22</f>
        <v>500</v>
      </c>
      <c r="G22" s="33" t="s">
        <v>69</v>
      </c>
      <c r="H22" s="76" t="s">
        <v>62</v>
      </c>
      <c r="I22" s="76"/>
      <c r="J22" s="76"/>
    </row>
    <row r="23" spans="1:10" ht="30" customHeight="1" x14ac:dyDescent="0.3">
      <c r="A23" s="57"/>
      <c r="B23" s="19"/>
      <c r="C23" s="20"/>
      <c r="D23" s="4"/>
      <c r="E23" s="4"/>
      <c r="F23" s="2">
        <f>D23*E23</f>
        <v>0</v>
      </c>
      <c r="G23" s="2"/>
      <c r="H23" s="77"/>
      <c r="I23" s="77"/>
      <c r="J23" s="77"/>
    </row>
    <row r="24" spans="1:10" ht="27" customHeight="1" x14ac:dyDescent="0.3">
      <c r="A24" s="57"/>
      <c r="B24" s="72" t="s">
        <v>6</v>
      </c>
      <c r="C24" s="73"/>
      <c r="D24" s="73"/>
      <c r="E24" s="74"/>
      <c r="F24" s="1">
        <f>SUM(F22:F23)</f>
        <v>500</v>
      </c>
      <c r="G24" s="1"/>
      <c r="H24" s="53"/>
      <c r="I24" s="53"/>
      <c r="J24" s="53"/>
    </row>
    <row r="25" spans="1:10" ht="27" customHeight="1" x14ac:dyDescent="0.3">
      <c r="A25" s="63" t="s">
        <v>14</v>
      </c>
      <c r="B25" s="64"/>
      <c r="C25" s="64"/>
      <c r="D25" s="64"/>
      <c r="E25" s="65"/>
      <c r="F25" s="1">
        <f>F21+F24</f>
        <v>61459</v>
      </c>
      <c r="G25" s="24"/>
      <c r="H25" s="66"/>
      <c r="I25" s="67"/>
      <c r="J25" s="68"/>
    </row>
    <row r="26" spans="1:10" ht="16.2" x14ac:dyDescent="0.3">
      <c r="A26" s="5" t="s">
        <v>15</v>
      </c>
    </row>
    <row r="27" spans="1:10" ht="16.2" x14ac:dyDescent="0.3">
      <c r="A27" s="5" t="s">
        <v>7</v>
      </c>
    </row>
    <row r="28" spans="1:10" ht="16.2" x14ac:dyDescent="0.3">
      <c r="A28" s="5" t="s">
        <v>16</v>
      </c>
    </row>
  </sheetData>
  <mergeCells count="34">
    <mergeCell ref="A25:E25"/>
    <mergeCell ref="H25:J25"/>
    <mergeCell ref="H8:J8"/>
    <mergeCell ref="H13:J13"/>
    <mergeCell ref="H16:J16"/>
    <mergeCell ref="H17:J17"/>
    <mergeCell ref="H19:J19"/>
    <mergeCell ref="B7:B20"/>
    <mergeCell ref="H18:J18"/>
    <mergeCell ref="H20:J20"/>
    <mergeCell ref="B21:E21"/>
    <mergeCell ref="H21:J21"/>
    <mergeCell ref="A22:A24"/>
    <mergeCell ref="H22:J22"/>
    <mergeCell ref="H23:J23"/>
    <mergeCell ref="B24:E24"/>
    <mergeCell ref="H24:J24"/>
    <mergeCell ref="B5:J5"/>
    <mergeCell ref="H6:J6"/>
    <mergeCell ref="A7:A21"/>
    <mergeCell ref="H7:J7"/>
    <mergeCell ref="H9:J9"/>
    <mergeCell ref="H10:J10"/>
    <mergeCell ref="H11:J11"/>
    <mergeCell ref="H12:J12"/>
    <mergeCell ref="H14:J14"/>
    <mergeCell ref="H15:J15"/>
    <mergeCell ref="A1:J1"/>
    <mergeCell ref="A2:C2"/>
    <mergeCell ref="H2:J2"/>
    <mergeCell ref="B3:E3"/>
    <mergeCell ref="B4:E4"/>
    <mergeCell ref="G3:J3"/>
    <mergeCell ref="G4:J4"/>
  </mergeCells>
  <phoneticPr fontId="19" type="noConversion"/>
  <pageMargins left="0.31496062992125984" right="0.31496062992125984" top="0.35433070866141736" bottom="0.35433070866141736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D58AB-E161-4302-8421-F2FDD05A9E1E}">
  <sheetPr>
    <tabColor rgb="FFFFFF00"/>
    <pageSetUpPr fitToPage="1"/>
  </sheetPr>
  <dimension ref="A1:J28"/>
  <sheetViews>
    <sheetView zoomScale="90" zoomScaleNormal="90" workbookViewId="0">
      <selection activeCell="M29" sqref="M29"/>
    </sheetView>
  </sheetViews>
  <sheetFormatPr defaultColWidth="8.77734375" defaultRowHeight="15.6" x14ac:dyDescent="0.3"/>
  <cols>
    <col min="1" max="1" width="13.33203125" style="5" customWidth="1"/>
    <col min="2" max="2" width="20.44140625" style="5" customWidth="1"/>
    <col min="3" max="3" width="20" style="5" customWidth="1"/>
    <col min="4" max="4" width="12.6640625" style="5" customWidth="1"/>
    <col min="5" max="5" width="12.88671875" style="5" customWidth="1"/>
    <col min="6" max="6" width="15" style="5" customWidth="1"/>
    <col min="7" max="7" width="41.44140625" style="5" customWidth="1"/>
    <col min="8" max="8" width="22.44140625" style="5" customWidth="1"/>
    <col min="9" max="9" width="11.77734375" style="5" customWidth="1"/>
    <col min="10" max="10" width="23.21875" style="5" customWidth="1"/>
    <col min="11" max="42" width="8.88671875" style="5" customWidth="1"/>
    <col min="43" max="16384" width="8.77734375" style="5"/>
  </cols>
  <sheetData>
    <row r="1" spans="1:10" ht="23.4" customHeight="1" x14ac:dyDescent="0.3">
      <c r="A1" s="38" t="s">
        <v>30</v>
      </c>
      <c r="B1" s="38"/>
      <c r="C1" s="38"/>
      <c r="D1" s="39"/>
      <c r="E1" s="39"/>
      <c r="F1" s="39"/>
      <c r="G1" s="39"/>
      <c r="H1" s="39"/>
      <c r="I1" s="39"/>
      <c r="J1" s="39"/>
    </row>
    <row r="2" spans="1:10" ht="24" customHeight="1" x14ac:dyDescent="0.3">
      <c r="A2" s="40" t="s">
        <v>8</v>
      </c>
      <c r="B2" s="40"/>
      <c r="C2" s="40"/>
      <c r="D2" s="6"/>
      <c r="E2" s="6"/>
      <c r="F2" s="6"/>
      <c r="G2" s="6"/>
      <c r="H2" s="41" t="s">
        <v>17</v>
      </c>
      <c r="I2" s="42"/>
      <c r="J2" s="42"/>
    </row>
    <row r="3" spans="1:10" ht="33" customHeight="1" x14ac:dyDescent="0.3">
      <c r="A3" s="23" t="s">
        <v>31</v>
      </c>
      <c r="B3" s="81"/>
      <c r="C3" s="81"/>
      <c r="D3" s="81"/>
      <c r="E3" s="81"/>
      <c r="F3" s="23" t="s">
        <v>32</v>
      </c>
      <c r="G3" s="47"/>
      <c r="H3" s="48"/>
      <c r="I3" s="48"/>
      <c r="J3" s="49"/>
    </row>
    <row r="4" spans="1:10" ht="33" customHeight="1" x14ac:dyDescent="0.3">
      <c r="A4" s="7" t="s">
        <v>2</v>
      </c>
      <c r="B4" s="44" t="s">
        <v>18</v>
      </c>
      <c r="C4" s="45"/>
      <c r="D4" s="45"/>
      <c r="E4" s="46"/>
      <c r="F4" s="8" t="s">
        <v>9</v>
      </c>
      <c r="G4" s="78"/>
      <c r="H4" s="79"/>
      <c r="I4" s="79"/>
      <c r="J4" s="80"/>
    </row>
    <row r="5" spans="1:10" ht="30.75" customHeight="1" x14ac:dyDescent="0.3">
      <c r="A5" s="7" t="s">
        <v>3</v>
      </c>
      <c r="B5" s="54">
        <f>F25</f>
        <v>0</v>
      </c>
      <c r="C5" s="54"/>
      <c r="D5" s="54"/>
      <c r="E5" s="54"/>
      <c r="F5" s="54"/>
      <c r="G5" s="54"/>
      <c r="H5" s="54"/>
      <c r="I5" s="54"/>
      <c r="J5" s="54"/>
    </row>
    <row r="6" spans="1:10" ht="38.25" customHeight="1" x14ac:dyDescent="0.3">
      <c r="A6" s="22" t="s">
        <v>4</v>
      </c>
      <c r="B6" s="9" t="s">
        <v>10</v>
      </c>
      <c r="C6" s="22" t="s">
        <v>5</v>
      </c>
      <c r="D6" s="21" t="s">
        <v>11</v>
      </c>
      <c r="E6" s="32" t="s">
        <v>58</v>
      </c>
      <c r="F6" s="10" t="s">
        <v>12</v>
      </c>
      <c r="G6" s="25" t="s">
        <v>50</v>
      </c>
      <c r="H6" s="55" t="s">
        <v>13</v>
      </c>
      <c r="I6" s="56"/>
      <c r="J6" s="56"/>
    </row>
    <row r="7" spans="1:10" ht="56.4" customHeight="1" x14ac:dyDescent="0.3">
      <c r="A7" s="57" t="s">
        <v>0</v>
      </c>
      <c r="B7" s="26"/>
      <c r="C7" s="27" t="s">
        <v>33</v>
      </c>
      <c r="D7" s="28"/>
      <c r="E7" s="28"/>
      <c r="F7" s="29">
        <f>D7*E7</f>
        <v>0</v>
      </c>
      <c r="G7" s="35"/>
      <c r="H7" s="58" t="s">
        <v>51</v>
      </c>
      <c r="I7" s="58"/>
      <c r="J7" s="58"/>
    </row>
    <row r="8" spans="1:10" ht="38.4" customHeight="1" x14ac:dyDescent="0.3">
      <c r="A8" s="57"/>
      <c r="B8" s="26"/>
      <c r="C8" s="27" t="s">
        <v>34</v>
      </c>
      <c r="D8" s="28"/>
      <c r="E8" s="28"/>
      <c r="F8" s="29">
        <f t="shared" ref="F8:F20" si="0">D8*E8</f>
        <v>0</v>
      </c>
      <c r="G8" s="36"/>
      <c r="H8" s="59" t="s">
        <v>52</v>
      </c>
      <c r="I8" s="60"/>
      <c r="J8" s="61"/>
    </row>
    <row r="9" spans="1:10" ht="40.200000000000003" customHeight="1" x14ac:dyDescent="0.3">
      <c r="A9" s="57"/>
      <c r="B9" s="26"/>
      <c r="C9" s="27" t="s">
        <v>45</v>
      </c>
      <c r="D9" s="28"/>
      <c r="E9" s="28"/>
      <c r="F9" s="29">
        <f t="shared" si="0"/>
        <v>0</v>
      </c>
      <c r="G9" s="34"/>
      <c r="H9" s="59" t="s">
        <v>53</v>
      </c>
      <c r="I9" s="60"/>
      <c r="J9" s="61"/>
    </row>
    <row r="10" spans="1:10" ht="79.2" customHeight="1" x14ac:dyDescent="0.3">
      <c r="A10" s="57"/>
      <c r="B10" s="26"/>
      <c r="C10" s="27" t="s">
        <v>35</v>
      </c>
      <c r="D10" s="28"/>
      <c r="E10" s="28"/>
      <c r="F10" s="29">
        <f t="shared" si="0"/>
        <v>0</v>
      </c>
      <c r="G10" s="33"/>
      <c r="H10" s="58" t="s">
        <v>54</v>
      </c>
      <c r="I10" s="62"/>
      <c r="J10" s="62"/>
    </row>
    <row r="11" spans="1:10" ht="30" customHeight="1" x14ac:dyDescent="0.3">
      <c r="A11" s="57"/>
      <c r="B11" s="26"/>
      <c r="C11" s="27" t="s">
        <v>36</v>
      </c>
      <c r="D11" s="28"/>
      <c r="E11" s="28"/>
      <c r="F11" s="29">
        <f t="shared" si="0"/>
        <v>0</v>
      </c>
      <c r="G11" s="33"/>
      <c r="H11" s="58" t="s">
        <v>37</v>
      </c>
      <c r="I11" s="58"/>
      <c r="J11" s="58"/>
    </row>
    <row r="12" spans="1:10" ht="49.8" customHeight="1" x14ac:dyDescent="0.3">
      <c r="A12" s="57"/>
      <c r="B12" s="26"/>
      <c r="C12" s="27" t="s">
        <v>38</v>
      </c>
      <c r="D12" s="28"/>
      <c r="E12" s="28"/>
      <c r="F12" s="29">
        <f t="shared" si="0"/>
        <v>0</v>
      </c>
      <c r="G12" s="33"/>
      <c r="H12" s="58" t="s">
        <v>56</v>
      </c>
      <c r="I12" s="62"/>
      <c r="J12" s="62"/>
    </row>
    <row r="13" spans="1:10" ht="30" customHeight="1" x14ac:dyDescent="0.3">
      <c r="A13" s="57"/>
      <c r="B13" s="26"/>
      <c r="C13" s="27" t="s">
        <v>40</v>
      </c>
      <c r="D13" s="28"/>
      <c r="E13" s="28"/>
      <c r="F13" s="29">
        <f t="shared" si="0"/>
        <v>0</v>
      </c>
      <c r="G13" s="34"/>
      <c r="H13" s="59" t="s">
        <v>37</v>
      </c>
      <c r="I13" s="60"/>
      <c r="J13" s="61"/>
    </row>
    <row r="14" spans="1:10" ht="42.6" customHeight="1" x14ac:dyDescent="0.3">
      <c r="A14" s="57"/>
      <c r="B14" s="26"/>
      <c r="C14" s="27" t="s">
        <v>39</v>
      </c>
      <c r="D14" s="28"/>
      <c r="E14" s="28"/>
      <c r="F14" s="29">
        <f t="shared" si="0"/>
        <v>0</v>
      </c>
      <c r="G14" s="33"/>
      <c r="H14" s="58" t="s">
        <v>55</v>
      </c>
      <c r="I14" s="62"/>
      <c r="J14" s="62"/>
    </row>
    <row r="15" spans="1:10" ht="30" customHeight="1" x14ac:dyDescent="0.3">
      <c r="A15" s="57"/>
      <c r="B15" s="26"/>
      <c r="C15" s="27" t="s">
        <v>41</v>
      </c>
      <c r="D15" s="28"/>
      <c r="E15" s="28"/>
      <c r="F15" s="29">
        <f t="shared" si="0"/>
        <v>0</v>
      </c>
      <c r="G15" s="33"/>
      <c r="H15" s="58" t="s">
        <v>43</v>
      </c>
      <c r="I15" s="62"/>
      <c r="J15" s="62"/>
    </row>
    <row r="16" spans="1:10" ht="30" customHeight="1" x14ac:dyDescent="0.3">
      <c r="A16" s="57"/>
      <c r="B16" s="26"/>
      <c r="C16" s="27" t="s">
        <v>42</v>
      </c>
      <c r="D16" s="28"/>
      <c r="E16" s="28"/>
      <c r="F16" s="29">
        <f t="shared" si="0"/>
        <v>0</v>
      </c>
      <c r="G16" s="34"/>
      <c r="H16" s="59" t="s">
        <v>44</v>
      </c>
      <c r="I16" s="60"/>
      <c r="J16" s="61"/>
    </row>
    <row r="17" spans="1:10" ht="30" customHeight="1" x14ac:dyDescent="0.3">
      <c r="A17" s="57"/>
      <c r="B17" s="26"/>
      <c r="C17" s="27" t="s">
        <v>46</v>
      </c>
      <c r="D17" s="28"/>
      <c r="E17" s="28"/>
      <c r="F17" s="29">
        <f t="shared" si="0"/>
        <v>0</v>
      </c>
      <c r="G17" s="34"/>
      <c r="H17" s="59" t="s">
        <v>47</v>
      </c>
      <c r="I17" s="60"/>
      <c r="J17" s="61"/>
    </row>
    <row r="18" spans="1:10" ht="30" customHeight="1" x14ac:dyDescent="0.3">
      <c r="A18" s="57"/>
      <c r="B18" s="26"/>
      <c r="C18" s="27" t="s">
        <v>48</v>
      </c>
      <c r="D18" s="28"/>
      <c r="E18" s="28"/>
      <c r="F18" s="29">
        <f t="shared" si="0"/>
        <v>0</v>
      </c>
      <c r="G18" s="33"/>
      <c r="H18" s="58" t="s">
        <v>37</v>
      </c>
      <c r="I18" s="62"/>
      <c r="J18" s="62"/>
    </row>
    <row r="19" spans="1:10" ht="30" customHeight="1" x14ac:dyDescent="0.3">
      <c r="A19" s="57"/>
      <c r="B19" s="26"/>
      <c r="C19" s="27" t="s">
        <v>57</v>
      </c>
      <c r="D19" s="28"/>
      <c r="E19" s="28"/>
      <c r="F19" s="29">
        <f t="shared" si="0"/>
        <v>0</v>
      </c>
      <c r="G19" s="33"/>
      <c r="H19" s="59" t="s">
        <v>37</v>
      </c>
      <c r="I19" s="60"/>
      <c r="J19" s="61"/>
    </row>
    <row r="20" spans="1:10" ht="30" customHeight="1" x14ac:dyDescent="0.3">
      <c r="A20" s="57"/>
      <c r="B20" s="26"/>
      <c r="C20" s="27" t="s">
        <v>49</v>
      </c>
      <c r="D20" s="30"/>
      <c r="E20" s="31"/>
      <c r="F20" s="29">
        <f t="shared" si="0"/>
        <v>0</v>
      </c>
      <c r="G20" s="33"/>
      <c r="H20" s="58" t="s">
        <v>37</v>
      </c>
      <c r="I20" s="62"/>
      <c r="J20" s="62"/>
    </row>
    <row r="21" spans="1:10" ht="26.25" customHeight="1" x14ac:dyDescent="0.3">
      <c r="A21" s="57"/>
      <c r="B21" s="72" t="s">
        <v>6</v>
      </c>
      <c r="C21" s="73"/>
      <c r="D21" s="73"/>
      <c r="E21" s="74"/>
      <c r="F21" s="1">
        <f>SUM(F7:F20)</f>
        <v>0</v>
      </c>
      <c r="G21" s="1"/>
      <c r="H21" s="53"/>
      <c r="I21" s="53"/>
      <c r="J21" s="53"/>
    </row>
    <row r="22" spans="1:10" ht="30" customHeight="1" x14ac:dyDescent="0.3">
      <c r="A22" s="75" t="s">
        <v>1</v>
      </c>
      <c r="B22" s="18"/>
      <c r="C22" s="37" t="s">
        <v>61</v>
      </c>
      <c r="D22" s="3"/>
      <c r="E22" s="3"/>
      <c r="F22" s="2">
        <f>D22*E22</f>
        <v>0</v>
      </c>
      <c r="G22" s="2"/>
      <c r="H22" s="76" t="s">
        <v>62</v>
      </c>
      <c r="I22" s="76"/>
      <c r="J22" s="76"/>
    </row>
    <row r="23" spans="1:10" ht="30" customHeight="1" x14ac:dyDescent="0.3">
      <c r="A23" s="57"/>
      <c r="B23" s="19"/>
      <c r="C23" s="20"/>
      <c r="D23" s="4"/>
      <c r="E23" s="4"/>
      <c r="F23" s="2">
        <f>D23*E23</f>
        <v>0</v>
      </c>
      <c r="G23" s="2"/>
      <c r="H23" s="77"/>
      <c r="I23" s="77"/>
      <c r="J23" s="77"/>
    </row>
    <row r="24" spans="1:10" ht="27" customHeight="1" x14ac:dyDescent="0.3">
      <c r="A24" s="57"/>
      <c r="B24" s="72" t="s">
        <v>6</v>
      </c>
      <c r="C24" s="73"/>
      <c r="D24" s="73"/>
      <c r="E24" s="74"/>
      <c r="F24" s="1">
        <f>SUM(F22:F23)</f>
        <v>0</v>
      </c>
      <c r="G24" s="1"/>
      <c r="H24" s="53"/>
      <c r="I24" s="53"/>
      <c r="J24" s="53"/>
    </row>
    <row r="25" spans="1:10" ht="27" customHeight="1" x14ac:dyDescent="0.3">
      <c r="A25" s="63" t="s">
        <v>14</v>
      </c>
      <c r="B25" s="64"/>
      <c r="C25" s="64"/>
      <c r="D25" s="64"/>
      <c r="E25" s="65"/>
      <c r="F25" s="1">
        <f>F21+F24</f>
        <v>0</v>
      </c>
      <c r="G25" s="24"/>
      <c r="H25" s="66"/>
      <c r="I25" s="67"/>
      <c r="J25" s="68"/>
    </row>
    <row r="26" spans="1:10" ht="16.2" x14ac:dyDescent="0.3">
      <c r="A26" s="5" t="s">
        <v>15</v>
      </c>
    </row>
    <row r="27" spans="1:10" ht="16.2" x14ac:dyDescent="0.3">
      <c r="A27" s="5" t="s">
        <v>7</v>
      </c>
    </row>
    <row r="28" spans="1:10" ht="16.2" x14ac:dyDescent="0.3">
      <c r="A28" s="5" t="s">
        <v>16</v>
      </c>
    </row>
  </sheetData>
  <mergeCells count="33">
    <mergeCell ref="A25:E25"/>
    <mergeCell ref="H25:J25"/>
    <mergeCell ref="H20:J20"/>
    <mergeCell ref="B21:E21"/>
    <mergeCell ref="H21:J21"/>
    <mergeCell ref="A22:A24"/>
    <mergeCell ref="H22:J22"/>
    <mergeCell ref="H23:J23"/>
    <mergeCell ref="B24:E24"/>
    <mergeCell ref="H24:J24"/>
    <mergeCell ref="H19:J19"/>
    <mergeCell ref="B5:J5"/>
    <mergeCell ref="H6:J6"/>
    <mergeCell ref="A7:A21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B4:E4"/>
    <mergeCell ref="G4:J4"/>
    <mergeCell ref="A1:J1"/>
    <mergeCell ref="A2:C2"/>
    <mergeCell ref="H2:J2"/>
    <mergeCell ref="B3:E3"/>
    <mergeCell ref="G3:J3"/>
  </mergeCells>
  <phoneticPr fontId="19" type="noConversion"/>
  <pageMargins left="0.31496062992125984" right="0.31496062992125984" top="0.35433070866141736" bottom="0.35433070866141736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6"/>
  <sheetViews>
    <sheetView tabSelected="1" workbookViewId="0">
      <selection activeCell="B26" sqref="B26"/>
    </sheetView>
  </sheetViews>
  <sheetFormatPr defaultRowHeight="16.2" x14ac:dyDescent="0.3"/>
  <cols>
    <col min="1" max="1" width="16.5546875" bestFit="1" customWidth="1"/>
    <col min="2" max="6" width="10.44140625" bestFit="1" customWidth="1"/>
  </cols>
  <sheetData>
    <row r="2" spans="1:7" ht="16.8" thickBot="1" x14ac:dyDescent="0.35">
      <c r="A2" s="82" t="s">
        <v>19</v>
      </c>
      <c r="B2" s="82"/>
      <c r="C2" s="82"/>
      <c r="D2" s="82"/>
      <c r="E2" s="82"/>
      <c r="F2" s="82"/>
      <c r="G2" s="82"/>
    </row>
    <row r="3" spans="1:7" ht="16.8" thickBot="1" x14ac:dyDescent="0.35">
      <c r="A3" s="11" t="s">
        <v>20</v>
      </c>
      <c r="B3" s="12" t="s">
        <v>21</v>
      </c>
      <c r="C3" s="12" t="s">
        <v>22</v>
      </c>
      <c r="D3" s="12" t="s">
        <v>23</v>
      </c>
      <c r="E3" s="12" t="s">
        <v>24</v>
      </c>
      <c r="F3" s="12" t="s">
        <v>25</v>
      </c>
      <c r="G3" s="13" t="s">
        <v>26</v>
      </c>
    </row>
    <row r="4" spans="1:7" ht="16.8" thickBot="1" x14ac:dyDescent="0.35">
      <c r="A4" s="14" t="s">
        <v>27</v>
      </c>
      <c r="B4" s="15">
        <v>15000</v>
      </c>
      <c r="C4" s="15">
        <v>10000</v>
      </c>
      <c r="D4" s="15">
        <v>15000</v>
      </c>
      <c r="E4" s="15">
        <v>20000</v>
      </c>
      <c r="F4" s="15">
        <v>5000</v>
      </c>
      <c r="G4" s="15">
        <v>15000</v>
      </c>
    </row>
    <row r="5" spans="1:7" ht="16.8" thickBot="1" x14ac:dyDescent="0.35">
      <c r="A5" s="14" t="s">
        <v>28</v>
      </c>
      <c r="B5" s="15">
        <v>10000</v>
      </c>
      <c r="C5" s="15">
        <v>10000</v>
      </c>
      <c r="D5" s="15">
        <v>13000</v>
      </c>
      <c r="E5" s="15">
        <v>13000</v>
      </c>
      <c r="F5" s="15">
        <v>5000</v>
      </c>
      <c r="G5" s="15">
        <v>13000</v>
      </c>
    </row>
    <row r="6" spans="1:7" ht="16.8" thickBot="1" x14ac:dyDescent="0.35">
      <c r="A6" s="16" t="s">
        <v>29</v>
      </c>
      <c r="B6" s="17"/>
      <c r="C6" s="15">
        <v>5000</v>
      </c>
      <c r="D6" s="17"/>
      <c r="E6" s="17"/>
      <c r="F6" s="17"/>
      <c r="G6" s="17"/>
    </row>
  </sheetData>
  <mergeCells count="1">
    <mergeCell ref="A2:G2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革新課程補助 (範例)</vt:lpstr>
      <vt:lpstr>革新課程補助 (實際編列) </vt:lpstr>
      <vt:lpstr>課程類型與補助金額</vt:lpstr>
      <vt:lpstr>'革新課程補助 (實際編列) '!Print_Area</vt:lpstr>
      <vt:lpstr>'革新課程補助 (範例)'!Print_Area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CLC</dc:creator>
  <cp:lastModifiedBy>吳雅靜</cp:lastModifiedBy>
  <cp:lastPrinted>2025-12-16T06:10:14Z</cp:lastPrinted>
  <dcterms:created xsi:type="dcterms:W3CDTF">2013-11-21T02:31:10Z</dcterms:created>
  <dcterms:modified xsi:type="dcterms:W3CDTF">2026-05-28T06:25:05Z</dcterms:modified>
</cp:coreProperties>
</file>